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20085" windowHeight="16440" tabRatio="593" activeTab="0"/>
  </bookViews>
  <sheets>
    <sheet name="Finale Ecoles CO - Equipes" sheetId="1" r:id="rId1"/>
  </sheets>
  <definedNames>
    <definedName name="Montant_equipes">'Finale Ecoles CO - Equipes'!$D$28</definedName>
    <definedName name="Montant_hebergement">'Finale Ecoles CO - Equipes'!$I$28</definedName>
  </definedNames>
  <calcPr fullCalcOnLoad="1"/>
</workbook>
</file>

<file path=xl/sharedStrings.xml><?xml version="1.0" encoding="utf-8"?>
<sst xmlns="http://schemas.openxmlformats.org/spreadsheetml/2006/main" count="37" uniqueCount="35">
  <si>
    <t>Bulletin d'inscription</t>
  </si>
  <si>
    <t>n° lic*</t>
  </si>
  <si>
    <t xml:space="preserve">NOM </t>
  </si>
  <si>
    <t>Prénom</t>
  </si>
  <si>
    <t>Année naissance</t>
  </si>
  <si>
    <t>n° SI</t>
  </si>
  <si>
    <t>Cat**</t>
  </si>
  <si>
    <t>EQUIPE 1</t>
  </si>
  <si>
    <t>EQUIPE 2</t>
  </si>
  <si>
    <t>EQUIPE 3</t>
  </si>
  <si>
    <t>EQUIPE 4</t>
  </si>
  <si>
    <t>EQUIPE 5</t>
  </si>
  <si>
    <t xml:space="preserve">TOTAL Equipes: </t>
  </si>
  <si>
    <t>Acccompagnant</t>
  </si>
  <si>
    <t xml:space="preserve">TOTAL à régler:  </t>
  </si>
  <si>
    <t>Commentaires:</t>
  </si>
  <si>
    <t xml:space="preserve">Club : </t>
  </si>
  <si>
    <t xml:space="preserve">Responsable : </t>
  </si>
  <si>
    <t xml:space="preserve">Adresse : </t>
  </si>
  <si>
    <t xml:space="preserve">Code postal: </t>
  </si>
  <si>
    <t xml:space="preserve">N° club : </t>
  </si>
  <si>
    <t xml:space="preserve">Tel : </t>
  </si>
  <si>
    <t>Email :</t>
  </si>
  <si>
    <t xml:space="preserve">Ville : </t>
  </si>
  <si>
    <t>1/2 Pension ***</t>
  </si>
  <si>
    <t>Zone Sud Est - Abbaye de Frigolet</t>
  </si>
  <si>
    <t xml:space="preserve">Challenge National des Ecoles de CO 2017 </t>
  </si>
  <si>
    <r>
      <rPr>
        <b/>
        <i/>
        <u val="single"/>
        <sz val="14"/>
        <color indexed="10"/>
        <rFont val="Calibri"/>
        <family val="2"/>
      </rPr>
      <t>A retourner SVP avant le 10 mai 2017</t>
    </r>
    <r>
      <rPr>
        <b/>
        <i/>
        <sz val="14"/>
        <color indexed="10"/>
        <rFont val="Calibri"/>
        <family val="2"/>
      </rPr>
      <t xml:space="preserve"> par mail à Fabrice BALP [fafabalp84@hotmail.fr]</t>
    </r>
    <r>
      <rPr>
        <b/>
        <i/>
        <sz val="11"/>
        <color indexed="10"/>
        <rFont val="Calibri"/>
        <family val="2"/>
      </rPr>
      <t xml:space="preserve">
</t>
    </r>
  </si>
  <si>
    <t>entrainement</t>
  </si>
  <si>
    <t>TOTAL entrainement Accompagnant:</t>
  </si>
  <si>
    <t>Le règlement devra se faire avant le 10 mai par chèque à l'ordre de la Ligue PACA de Course d'Orientation et à renvoyer à                                                                                                          Séverine ROLLER - 70 Chemin de l'oliveraie -84310 MORIERES LES AVIGNON</t>
  </si>
  <si>
    <t>1/2 pension***</t>
  </si>
  <si>
    <t>TOTAL 1/2 pension Accompagnant:</t>
  </si>
  <si>
    <t>TOTAL 1/2 pension :</t>
  </si>
  <si>
    <r>
      <t xml:space="preserve">* Licence: FFCO
** Catégorie : H/D10 - H/D 12 - H/D14 - open (1 ou 2 jeunes de la même catégorie uniquement)
Tarif: Equipe: 20€ - Individuel: 7€
*** </t>
    </r>
    <r>
      <rPr>
        <i/>
        <sz val="10"/>
        <rFont val="Calibri"/>
        <family val="2"/>
      </rPr>
      <t xml:space="preserve">Pour réserver la 1/2 pension, inscrire </t>
    </r>
    <r>
      <rPr>
        <b/>
        <i/>
        <sz val="10"/>
        <rFont val="Calibri"/>
        <family val="2"/>
      </rPr>
      <t xml:space="preserve">OUI </t>
    </r>
    <r>
      <rPr>
        <i/>
        <sz val="10"/>
        <rFont val="Calibri"/>
        <family val="2"/>
      </rPr>
      <t xml:space="preserve">ou </t>
    </r>
    <r>
      <rPr>
        <b/>
        <i/>
        <sz val="10"/>
        <rFont val="Calibri"/>
        <family val="2"/>
      </rPr>
      <t xml:space="preserve">NON </t>
    </r>
    <r>
      <rPr>
        <i/>
        <sz val="10"/>
        <rFont val="Calibri"/>
        <family val="2"/>
      </rPr>
      <t>dans chaque case. 15€/jeune (14 ans et -) - 30€/accompagnant (+14ans)</t>
    </r>
    <r>
      <rPr>
        <i/>
        <sz val="11"/>
        <rFont val="Calibri"/>
        <family val="2"/>
      </rPr>
      <t xml:space="preserve">
Si plus de 5 équipes ou plus de 5 accompagnants, remplir une 2ème fiche.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</si>
</sst>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9">
    <font>
      <sz val="10"/>
      <name val="Arial"/>
      <family val="0"/>
    </font>
    <font>
      <sz val="10"/>
      <name val="Calibri"/>
      <family val="2"/>
    </font>
    <font>
      <b/>
      <sz val="24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20"/>
      <color indexed="49"/>
      <name val="Calibri"/>
      <family val="2"/>
    </font>
    <font>
      <b/>
      <sz val="11"/>
      <color indexed="49"/>
      <name val="Calibri"/>
      <family val="2"/>
    </font>
    <font>
      <b/>
      <i/>
      <sz val="24"/>
      <name val="Calibri"/>
      <family val="2"/>
    </font>
    <font>
      <b/>
      <i/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2"/>
      <name val="Calibri"/>
      <family val="2"/>
    </font>
    <font>
      <i/>
      <sz val="11"/>
      <name val="Calibri"/>
      <family val="2"/>
    </font>
    <font>
      <b/>
      <i/>
      <u val="single"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4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3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31"/>
      </bottom>
    </border>
    <border>
      <left>
        <color indexed="63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8"/>
      </top>
      <bottom style="thin">
        <color indexed="31"/>
      </bottom>
    </border>
    <border>
      <left style="thin">
        <color indexed="31"/>
      </left>
      <right style="medium">
        <color indexed="8"/>
      </right>
      <top style="medium">
        <color indexed="8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31"/>
      </top>
      <bottom style="medium">
        <color indexed="8"/>
      </bottom>
    </border>
    <border>
      <left>
        <color indexed="63"/>
      </left>
      <right style="thin">
        <color indexed="31"/>
      </right>
      <top style="thin">
        <color indexed="31"/>
      </top>
      <bottom style="medium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medium"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medium">
        <color indexed="8"/>
      </bottom>
    </border>
    <border>
      <left style="thin">
        <color indexed="31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31"/>
      </left>
      <right style="medium">
        <color indexed="8"/>
      </right>
      <top style="thin">
        <color indexed="31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3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>
        <color indexed="63"/>
      </top>
      <bottom style="medium"/>
    </border>
    <border>
      <left style="medium">
        <color indexed="8"/>
      </left>
      <right style="thin">
        <color indexed="31"/>
      </right>
      <top>
        <color indexed="63"/>
      </top>
      <bottom style="medium"/>
    </border>
    <border>
      <left style="thin">
        <color indexed="31"/>
      </left>
      <right style="medium">
        <color indexed="8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31"/>
      </right>
      <top style="medium"/>
      <bottom>
        <color indexed="63"/>
      </bottom>
    </border>
    <border>
      <left style="medium">
        <color indexed="8"/>
      </left>
      <right style="thin">
        <color indexed="31"/>
      </right>
      <top style="medium"/>
      <bottom>
        <color indexed="63"/>
      </bottom>
    </border>
    <border>
      <left style="thin">
        <color indexed="31"/>
      </left>
      <right style="medium">
        <color indexed="8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Fill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4" fontId="0" fillId="0" borderId="0" xfId="49" applyAlignment="1">
      <alignment horizontal="center" vertical="center" wrapText="1"/>
    </xf>
    <xf numFmtId="165" fontId="4" fillId="33" borderId="46" xfId="0" applyNumberFormat="1" applyFont="1" applyFill="1" applyBorder="1" applyAlignment="1">
      <alignment horizontal="center"/>
    </xf>
    <xf numFmtId="0" fontId="13" fillId="34" borderId="47" xfId="0" applyFont="1" applyFill="1" applyBorder="1" applyAlignment="1">
      <alignment vertical="center"/>
    </xf>
    <xf numFmtId="165" fontId="4" fillId="33" borderId="48" xfId="0" applyNumberFormat="1" applyFont="1" applyFill="1" applyBorder="1" applyAlignment="1">
      <alignment horizontal="center"/>
    </xf>
    <xf numFmtId="165" fontId="4" fillId="33" borderId="49" xfId="0" applyNumberFormat="1" applyFont="1" applyFill="1" applyBorder="1" applyAlignment="1">
      <alignment horizontal="center" vertical="center"/>
    </xf>
    <xf numFmtId="165" fontId="10" fillId="33" borderId="4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35" xfId="0" applyFont="1" applyBorder="1" applyAlignment="1">
      <alignment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top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left" vertical="center"/>
    </xf>
    <xf numFmtId="0" fontId="10" fillId="33" borderId="57" xfId="0" applyFont="1" applyFill="1" applyBorder="1" applyAlignment="1">
      <alignment horizontal="left" vertical="center"/>
    </xf>
    <xf numFmtId="0" fontId="18" fillId="35" borderId="58" xfId="0" applyFont="1" applyFill="1" applyBorder="1" applyAlignment="1">
      <alignment horizontal="center" vertical="center" wrapText="1"/>
    </xf>
    <xf numFmtId="0" fontId="18" fillId="35" borderId="59" xfId="0" applyFont="1" applyFill="1" applyBorder="1" applyAlignment="1">
      <alignment horizontal="center" vertical="center" wrapText="1"/>
    </xf>
    <xf numFmtId="0" fontId="18" fillId="35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48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44" fontId="0" fillId="0" borderId="0" xfId="49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</xdr:row>
      <xdr:rowOff>47625</xdr:rowOff>
    </xdr:from>
    <xdr:to>
      <xdr:col>8</xdr:col>
      <xdr:colOff>704850</xdr:colOff>
      <xdr:row>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47675"/>
          <a:ext cx="790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47625</xdr:rowOff>
    </xdr:from>
    <xdr:to>
      <xdr:col>2</xdr:col>
      <xdr:colOff>9525</xdr:colOff>
      <xdr:row>4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476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3" zoomScaleNormal="93" zoomScalePageLayoutView="0" workbookViewId="0" topLeftCell="A1">
      <selection activeCell="P31" sqref="P31"/>
    </sheetView>
  </sheetViews>
  <sheetFormatPr defaultColWidth="9.140625" defaultRowHeight="12.75"/>
  <cols>
    <col min="1" max="1" width="9.140625" style="1" customWidth="1"/>
    <col min="2" max="2" width="4.421875" style="1" customWidth="1"/>
    <col min="3" max="3" width="10.421875" style="1" customWidth="1"/>
    <col min="4" max="4" width="20.140625" style="1" customWidth="1"/>
    <col min="5" max="5" width="15.28125" style="1" customWidth="1"/>
    <col min="6" max="6" width="10.8515625" style="1" customWidth="1"/>
    <col min="7" max="7" width="10.140625" style="1" customWidth="1"/>
    <col min="8" max="8" width="9.00390625" style="1" customWidth="1"/>
    <col min="9" max="9" width="12.7109375" style="1" customWidth="1"/>
    <col min="10" max="11" width="9.140625" style="1" hidden="1" customWidth="1"/>
    <col min="12" max="13" width="0" style="1" hidden="1" customWidth="1"/>
    <col min="14" max="16384" width="9.140625" style="1" customWidth="1"/>
  </cols>
  <sheetData>
    <row r="1" spans="1:11" ht="31.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2"/>
      <c r="K1" s="3"/>
    </row>
    <row r="2" spans="1:11" ht="26.2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4"/>
      <c r="K2" s="3"/>
    </row>
    <row r="3" spans="1:11" ht="12.7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5"/>
      <c r="K3" s="6"/>
    </row>
    <row r="4" spans="1:11" ht="12.75" customHeight="1">
      <c r="A4" s="112"/>
      <c r="B4" s="112"/>
      <c r="C4" s="112"/>
      <c r="D4" s="112"/>
      <c r="E4" s="112"/>
      <c r="F4" s="112"/>
      <c r="G4" s="112"/>
      <c r="H4" s="112"/>
      <c r="I4" s="112"/>
      <c r="J4" s="5"/>
      <c r="K4" s="6"/>
    </row>
    <row r="5" spans="1:11" ht="22.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5"/>
      <c r="K5" s="7"/>
    </row>
    <row r="6" spans="1:11" ht="0.75" customHeight="1" hidden="1">
      <c r="A6" s="112"/>
      <c r="B6" s="112"/>
      <c r="C6" s="112"/>
      <c r="D6" s="112"/>
      <c r="E6" s="112"/>
      <c r="F6" s="112"/>
      <c r="G6" s="112"/>
      <c r="H6" s="112"/>
      <c r="I6" s="112"/>
      <c r="J6" s="5"/>
      <c r="K6" s="3"/>
    </row>
    <row r="7" spans="1:11" ht="37.5" customHeight="1" thickBot="1">
      <c r="A7" s="113" t="s">
        <v>27</v>
      </c>
      <c r="B7" s="114"/>
      <c r="C7" s="114"/>
      <c r="D7" s="114"/>
      <c r="E7" s="114"/>
      <c r="F7" s="114"/>
      <c r="G7" s="114"/>
      <c r="H7" s="114"/>
      <c r="I7" s="115"/>
      <c r="J7" s="8"/>
      <c r="K7" s="3"/>
    </row>
    <row r="8" spans="1:11" ht="21" customHeight="1">
      <c r="A8" s="116" t="s">
        <v>16</v>
      </c>
      <c r="B8" s="117"/>
      <c r="C8" s="117"/>
      <c r="D8" s="117"/>
      <c r="E8" s="118" t="s">
        <v>20</v>
      </c>
      <c r="F8" s="118"/>
      <c r="G8" s="118"/>
      <c r="H8" s="118"/>
      <c r="I8" s="119"/>
      <c r="J8" s="9"/>
      <c r="K8" s="3"/>
    </row>
    <row r="9" spans="1:11" ht="21" customHeight="1">
      <c r="A9" s="98" t="s">
        <v>17</v>
      </c>
      <c r="B9" s="99"/>
      <c r="C9" s="99"/>
      <c r="D9" s="99"/>
      <c r="E9" s="120" t="s">
        <v>21</v>
      </c>
      <c r="F9" s="120"/>
      <c r="G9" s="120"/>
      <c r="H9" s="120"/>
      <c r="I9" s="121"/>
      <c r="J9" s="9"/>
      <c r="K9" s="3"/>
    </row>
    <row r="10" spans="1:11" ht="21" customHeight="1">
      <c r="A10" s="98" t="s">
        <v>18</v>
      </c>
      <c r="B10" s="99"/>
      <c r="C10" s="99"/>
      <c r="D10" s="99"/>
      <c r="E10" s="100" t="s">
        <v>22</v>
      </c>
      <c r="F10" s="101"/>
      <c r="G10" s="101"/>
      <c r="H10" s="101"/>
      <c r="I10" s="102"/>
      <c r="J10" s="9"/>
      <c r="K10" s="3"/>
    </row>
    <row r="11" spans="1:11" ht="21" customHeight="1" thickBot="1">
      <c r="A11" s="103" t="s">
        <v>19</v>
      </c>
      <c r="B11" s="104"/>
      <c r="C11" s="104"/>
      <c r="D11" s="104"/>
      <c r="E11" s="105" t="s">
        <v>23</v>
      </c>
      <c r="F11" s="105"/>
      <c r="G11" s="105"/>
      <c r="H11" s="105"/>
      <c r="I11" s="106"/>
      <c r="J11" s="9"/>
      <c r="K11" s="3"/>
    </row>
    <row r="12" spans="1:11" ht="32.25" customHeight="1" thickBot="1">
      <c r="A12" s="107"/>
      <c r="B12" s="107"/>
      <c r="C12" s="78" t="s">
        <v>1</v>
      </c>
      <c r="D12" s="78" t="s">
        <v>2</v>
      </c>
      <c r="E12" s="78" t="s">
        <v>3</v>
      </c>
      <c r="F12" s="78" t="s">
        <v>4</v>
      </c>
      <c r="G12" s="78" t="s">
        <v>5</v>
      </c>
      <c r="H12" s="79" t="s">
        <v>6</v>
      </c>
      <c r="I12" s="80" t="s">
        <v>24</v>
      </c>
      <c r="J12" s="10"/>
      <c r="K12" s="3"/>
    </row>
    <row r="13" spans="1:11" ht="15" customHeight="1">
      <c r="A13" s="83" t="s">
        <v>7</v>
      </c>
      <c r="B13" s="11">
        <v>1</v>
      </c>
      <c r="C13" s="12"/>
      <c r="D13" s="13"/>
      <c r="E13" s="13"/>
      <c r="F13" s="13"/>
      <c r="G13" s="14"/>
      <c r="H13" s="75"/>
      <c r="I13" s="15"/>
      <c r="J13" s="16">
        <f>IF(I13="oui",15,0)</f>
        <v>0</v>
      </c>
      <c r="K13" s="3"/>
    </row>
    <row r="14" spans="1:11" ht="15" customHeight="1">
      <c r="A14" s="83"/>
      <c r="B14" s="17">
        <v>2</v>
      </c>
      <c r="C14" s="18"/>
      <c r="D14" s="13"/>
      <c r="E14" s="19"/>
      <c r="F14" s="19"/>
      <c r="G14" s="20"/>
      <c r="H14" s="76"/>
      <c r="I14" s="15"/>
      <c r="J14" s="16">
        <f aca="true" t="shared" si="0" ref="J14:J27">IF(I14="oui",15,0)</f>
        <v>0</v>
      </c>
      <c r="K14" s="3"/>
    </row>
    <row r="15" spans="1:11" ht="15" customHeight="1" thickBot="1">
      <c r="A15" s="83"/>
      <c r="B15" s="22">
        <v>3</v>
      </c>
      <c r="C15" s="3"/>
      <c r="D15" s="23"/>
      <c r="E15" s="24"/>
      <c r="F15" s="24"/>
      <c r="G15" s="25"/>
      <c r="H15" s="77"/>
      <c r="I15" s="26"/>
      <c r="J15" s="16">
        <f t="shared" si="0"/>
        <v>0</v>
      </c>
      <c r="K15" s="3">
        <f>IF(AND(D13&lt;&gt;"",D14="",D15=""),7,IF(AND(D13&lt;&gt;"",D14&lt;&gt;"",D15=""),14,IF(AND(D13&lt;&gt;"",D14&lt;&gt;"",D15&lt;&gt;""),20,0)))</f>
        <v>0</v>
      </c>
    </row>
    <row r="16" spans="1:11" ht="15" customHeight="1" thickBot="1">
      <c r="A16" s="90" t="s">
        <v>8</v>
      </c>
      <c r="B16" s="27">
        <v>1</v>
      </c>
      <c r="C16" s="28"/>
      <c r="D16" s="29"/>
      <c r="E16" s="30"/>
      <c r="F16" s="30"/>
      <c r="G16" s="31"/>
      <c r="H16" s="32"/>
      <c r="I16" s="33"/>
      <c r="J16" s="16">
        <f t="shared" si="0"/>
        <v>0</v>
      </c>
      <c r="K16" s="3"/>
    </row>
    <row r="17" spans="1:11" ht="15" customHeight="1">
      <c r="A17" s="90"/>
      <c r="B17" s="17">
        <v>2</v>
      </c>
      <c r="C17" s="34"/>
      <c r="D17" s="29"/>
      <c r="E17" s="35"/>
      <c r="F17" s="35"/>
      <c r="G17" s="20"/>
      <c r="H17" s="21"/>
      <c r="I17" s="15"/>
      <c r="J17" s="16">
        <f t="shared" si="0"/>
        <v>0</v>
      </c>
      <c r="K17" s="3"/>
    </row>
    <row r="18" spans="1:11" ht="15" customHeight="1">
      <c r="A18" s="90"/>
      <c r="B18" s="22">
        <v>3</v>
      </c>
      <c r="C18" s="36"/>
      <c r="D18" s="29"/>
      <c r="E18" s="37"/>
      <c r="F18" s="37"/>
      <c r="G18" s="38"/>
      <c r="H18" s="39"/>
      <c r="I18" s="15"/>
      <c r="J18" s="16">
        <f t="shared" si="0"/>
        <v>0</v>
      </c>
      <c r="K18" s="3">
        <f>IF(AND(D16&lt;&gt;"",D17="",D18=""),7,IF(AND(D16&lt;&gt;"",D17&lt;&gt;"",D18=""),14,IF(AND(D16&lt;&gt;"",D17&lt;&gt;"",D18&lt;&gt;""),20,0)))</f>
        <v>0</v>
      </c>
    </row>
    <row r="19" spans="1:11" ht="15" customHeight="1">
      <c r="A19" s="95" t="s">
        <v>9</v>
      </c>
      <c r="B19" s="27">
        <v>1</v>
      </c>
      <c r="C19" s="40"/>
      <c r="D19" s="41"/>
      <c r="E19" s="42"/>
      <c r="F19" s="42"/>
      <c r="G19" s="31"/>
      <c r="H19" s="32"/>
      <c r="I19" s="33"/>
      <c r="J19" s="16">
        <f t="shared" si="0"/>
        <v>0</v>
      </c>
      <c r="K19" s="3"/>
    </row>
    <row r="20" spans="1:11" ht="15" customHeight="1">
      <c r="A20" s="95"/>
      <c r="B20" s="17">
        <v>2</v>
      </c>
      <c r="C20" s="34"/>
      <c r="D20" s="29"/>
      <c r="E20" s="35"/>
      <c r="F20" s="35"/>
      <c r="G20" s="20"/>
      <c r="H20" s="21"/>
      <c r="I20" s="15"/>
      <c r="J20" s="16">
        <f t="shared" si="0"/>
        <v>0</v>
      </c>
      <c r="K20" s="3"/>
    </row>
    <row r="21" spans="1:11" ht="15" customHeight="1">
      <c r="A21" s="95"/>
      <c r="B21" s="43">
        <v>3</v>
      </c>
      <c r="C21" s="44"/>
      <c r="D21" s="45"/>
      <c r="E21" s="23"/>
      <c r="F21" s="23"/>
      <c r="G21" s="46"/>
      <c r="H21" s="47"/>
      <c r="I21" s="48"/>
      <c r="J21" s="16">
        <f t="shared" si="0"/>
        <v>0</v>
      </c>
      <c r="K21" s="3">
        <f>IF(AND(D19&lt;&gt;"",D20="",D21=""),7,IF(AND(D19&lt;&gt;"",D20&lt;&gt;"",D21=""),14,IF(AND(D19&lt;&gt;"",D20&lt;&gt;"",D21&lt;&gt;""),20,0)))</f>
        <v>0</v>
      </c>
    </row>
    <row r="22" spans="1:11" ht="15" customHeight="1">
      <c r="A22" s="95" t="s">
        <v>10</v>
      </c>
      <c r="B22" s="27">
        <v>1</v>
      </c>
      <c r="C22" s="49"/>
      <c r="D22" s="50"/>
      <c r="E22" s="30"/>
      <c r="F22" s="30"/>
      <c r="G22" s="28"/>
      <c r="H22" s="51"/>
      <c r="I22" s="33"/>
      <c r="J22" s="16">
        <f t="shared" si="0"/>
        <v>0</v>
      </c>
      <c r="K22" s="3"/>
    </row>
    <row r="23" spans="1:11" ht="15" customHeight="1">
      <c r="A23" s="95"/>
      <c r="B23" s="17">
        <v>2</v>
      </c>
      <c r="C23" s="34"/>
      <c r="D23" s="29"/>
      <c r="E23" s="35"/>
      <c r="F23" s="35"/>
      <c r="G23" s="20"/>
      <c r="H23" s="21"/>
      <c r="I23" s="15"/>
      <c r="J23" s="16">
        <f t="shared" si="0"/>
        <v>0</v>
      </c>
      <c r="K23" s="3"/>
    </row>
    <row r="24" spans="1:11" ht="15" customHeight="1">
      <c r="A24" s="95"/>
      <c r="B24" s="43">
        <v>3</v>
      </c>
      <c r="C24" s="52"/>
      <c r="D24" s="53"/>
      <c r="E24" s="54"/>
      <c r="F24" s="54"/>
      <c r="G24" s="46"/>
      <c r="H24" s="55"/>
      <c r="I24" s="56"/>
      <c r="J24" s="16">
        <f t="shared" si="0"/>
        <v>0</v>
      </c>
      <c r="K24" s="3">
        <f>IF(AND(D22&lt;&gt;"",D23="",D24=""),7,IF(AND(D22&lt;&gt;"",D23&lt;&gt;"",D24=""),14,IF(AND(D22&lt;&gt;"",D23&lt;&gt;"",D24&lt;&gt;""),20,0)))</f>
        <v>0</v>
      </c>
    </row>
    <row r="25" spans="1:11" ht="15" customHeight="1">
      <c r="A25" s="96" t="s">
        <v>11</v>
      </c>
      <c r="B25" s="11">
        <v>1</v>
      </c>
      <c r="C25" s="57"/>
      <c r="D25" s="29"/>
      <c r="E25" s="58"/>
      <c r="F25" s="58"/>
      <c r="G25" s="59"/>
      <c r="H25" s="60"/>
      <c r="I25" s="15"/>
      <c r="J25" s="16">
        <f t="shared" si="0"/>
        <v>0</v>
      </c>
      <c r="K25" s="3"/>
    </row>
    <row r="26" spans="1:11" ht="15" customHeight="1">
      <c r="A26" s="96"/>
      <c r="B26" s="17">
        <v>2</v>
      </c>
      <c r="C26" s="34"/>
      <c r="D26" s="29"/>
      <c r="E26" s="35"/>
      <c r="F26" s="35"/>
      <c r="G26" s="20"/>
      <c r="H26" s="21"/>
      <c r="I26" s="61"/>
      <c r="J26" s="16">
        <f t="shared" si="0"/>
        <v>0</v>
      </c>
      <c r="K26" s="3"/>
    </row>
    <row r="27" spans="1:11" ht="15" customHeight="1">
      <c r="A27" s="96"/>
      <c r="B27" s="43">
        <v>3</v>
      </c>
      <c r="C27" s="44"/>
      <c r="D27" s="45"/>
      <c r="E27" s="23"/>
      <c r="F27" s="23"/>
      <c r="G27" s="46"/>
      <c r="H27" s="55"/>
      <c r="I27" s="56"/>
      <c r="J27" s="16">
        <f t="shared" si="0"/>
        <v>0</v>
      </c>
      <c r="K27" s="3">
        <f>IF(AND(D25&lt;&gt;"",D26="",D27=""),7,IF(AND(D25&lt;&gt;"",D26&lt;&gt;"",D27=""),14,IF(AND(D25&lt;&gt;"",D26&lt;&gt;"",D27&lt;&gt;""),20,0)))</f>
        <v>0</v>
      </c>
    </row>
    <row r="28" spans="1:11" ht="15" customHeight="1" thickBot="1">
      <c r="A28" s="97" t="s">
        <v>12</v>
      </c>
      <c r="B28" s="97"/>
      <c r="C28" s="97"/>
      <c r="D28" s="70">
        <f>K15+K18+K21+K24+K27</f>
        <v>0</v>
      </c>
      <c r="E28" s="71"/>
      <c r="F28" s="97" t="s">
        <v>33</v>
      </c>
      <c r="G28" s="97"/>
      <c r="H28" s="97"/>
      <c r="I28" s="72">
        <f>SUM(J13:J27)</f>
        <v>0</v>
      </c>
      <c r="J28" s="62"/>
      <c r="K28" s="3"/>
    </row>
    <row r="29" spans="1:11" ht="15" customHeight="1" thickBot="1">
      <c r="A29" s="90" t="s">
        <v>13</v>
      </c>
      <c r="B29" s="90"/>
      <c r="C29" s="90"/>
      <c r="D29" s="63" t="s">
        <v>2</v>
      </c>
      <c r="E29" s="63" t="s">
        <v>3</v>
      </c>
      <c r="F29" s="91" t="s">
        <v>28</v>
      </c>
      <c r="G29" s="93"/>
      <c r="H29" s="91" t="s">
        <v>31</v>
      </c>
      <c r="I29" s="92"/>
      <c r="J29" s="64"/>
      <c r="K29" s="3"/>
    </row>
    <row r="30" spans="1:11" ht="15" customHeight="1">
      <c r="A30" s="94">
        <v>1</v>
      </c>
      <c r="B30" s="94"/>
      <c r="C30" s="94"/>
      <c r="D30" s="65"/>
      <c r="E30" s="65"/>
      <c r="F30" s="122"/>
      <c r="G30" s="122"/>
      <c r="H30" s="122"/>
      <c r="I30" s="123"/>
      <c r="J30" s="64"/>
      <c r="K30" s="3"/>
    </row>
    <row r="31" spans="1:11" ht="15" customHeight="1">
      <c r="A31" s="83">
        <v>2</v>
      </c>
      <c r="B31" s="83"/>
      <c r="C31" s="83"/>
      <c r="D31" s="66"/>
      <c r="E31" s="66"/>
      <c r="F31" s="128"/>
      <c r="G31" s="128"/>
      <c r="H31" s="124"/>
      <c r="I31" s="125"/>
      <c r="J31" s="64"/>
      <c r="K31" s="3"/>
    </row>
    <row r="32" spans="1:11" ht="15" customHeight="1">
      <c r="A32" s="83">
        <v>3</v>
      </c>
      <c r="B32" s="83"/>
      <c r="C32" s="83"/>
      <c r="D32" s="66"/>
      <c r="E32" s="66"/>
      <c r="F32" s="128"/>
      <c r="G32" s="128"/>
      <c r="H32" s="124"/>
      <c r="I32" s="125"/>
      <c r="J32" s="64"/>
      <c r="K32" s="3"/>
    </row>
    <row r="33" spans="1:11" ht="15" customHeight="1">
      <c r="A33" s="83">
        <v>4</v>
      </c>
      <c r="B33" s="83"/>
      <c r="C33" s="83"/>
      <c r="D33" s="66"/>
      <c r="E33" s="66"/>
      <c r="F33" s="128"/>
      <c r="G33" s="128"/>
      <c r="H33" s="124"/>
      <c r="I33" s="125"/>
      <c r="J33" s="64"/>
      <c r="K33" s="3"/>
    </row>
    <row r="34" spans="1:11" ht="15" customHeight="1" thickBot="1">
      <c r="A34" s="84">
        <v>5</v>
      </c>
      <c r="B34" s="84"/>
      <c r="C34" s="84"/>
      <c r="D34" s="67"/>
      <c r="E34" s="67"/>
      <c r="F34" s="108"/>
      <c r="G34" s="108"/>
      <c r="H34" s="126"/>
      <c r="I34" s="127"/>
      <c r="J34" s="64"/>
      <c r="K34" s="3"/>
    </row>
    <row r="35" spans="1:11" ht="16.5" customHeight="1" thickBot="1">
      <c r="A35" s="85" t="s">
        <v>29</v>
      </c>
      <c r="B35" s="85"/>
      <c r="C35" s="85"/>
      <c r="D35" s="85"/>
      <c r="E35" s="85"/>
      <c r="F35" s="85"/>
      <c r="G35" s="85"/>
      <c r="H35" s="85"/>
      <c r="I35" s="73">
        <f>IF(F30="oui",5,0)+IF(F31="oui",5,0)+IF(F32="oui",5,0)+IF(F33="oui",5,0)+IF(F34="oui",5,0)</f>
        <v>0</v>
      </c>
      <c r="J35" s="64"/>
      <c r="K35" s="3"/>
    </row>
    <row r="36" spans="1:11" ht="16.5" customHeight="1" thickBot="1">
      <c r="A36" s="85" t="s">
        <v>32</v>
      </c>
      <c r="B36" s="85"/>
      <c r="C36" s="85"/>
      <c r="D36" s="85"/>
      <c r="E36" s="85"/>
      <c r="F36" s="85"/>
      <c r="G36" s="85"/>
      <c r="H36" s="85"/>
      <c r="I36" s="73">
        <f>IF(H30="oui",30,0)+IF(H31="oui",30,0)+IF(H32="oui",30,0)+IF(H33="oui",30,0)+IF(H34="oui",30,0)</f>
        <v>0</v>
      </c>
      <c r="J36" s="64"/>
      <c r="K36" s="3"/>
    </row>
    <row r="37" spans="1:13" ht="24" customHeight="1" thickBot="1">
      <c r="A37" s="86" t="s">
        <v>14</v>
      </c>
      <c r="B37" s="86"/>
      <c r="C37" s="86"/>
      <c r="D37" s="86"/>
      <c r="E37" s="86"/>
      <c r="F37" s="86"/>
      <c r="G37" s="86"/>
      <c r="H37" s="86"/>
      <c r="I37" s="74">
        <f>Montant_equipes+Montant_hebergement+I36+I35</f>
        <v>0</v>
      </c>
      <c r="J37" s="64"/>
      <c r="K37" s="3"/>
      <c r="L37" s="109"/>
      <c r="M37" s="109"/>
    </row>
    <row r="38" spans="1:13" ht="90.75" customHeight="1" thickBot="1">
      <c r="A38" s="81" t="s">
        <v>34</v>
      </c>
      <c r="B38" s="81"/>
      <c r="C38" s="81"/>
      <c r="D38" s="81"/>
      <c r="E38" s="81"/>
      <c r="F38" s="81"/>
      <c r="G38" s="81"/>
      <c r="H38" s="81"/>
      <c r="I38" s="81"/>
      <c r="J38" s="68"/>
      <c r="K38" s="3"/>
      <c r="L38" s="109"/>
      <c r="M38" s="109"/>
    </row>
    <row r="39" spans="1:13" ht="53.25" customHeight="1" thickBot="1">
      <c r="A39" s="87" t="s">
        <v>30</v>
      </c>
      <c r="B39" s="88"/>
      <c r="C39" s="88"/>
      <c r="D39" s="88"/>
      <c r="E39" s="88"/>
      <c r="F39" s="88"/>
      <c r="G39" s="88"/>
      <c r="H39" s="88"/>
      <c r="I39" s="89"/>
      <c r="J39" s="68"/>
      <c r="K39" s="3"/>
      <c r="L39" s="69"/>
      <c r="M39" s="69"/>
    </row>
    <row r="40" spans="1:9" ht="45" customHeight="1" thickBot="1">
      <c r="A40" s="82" t="s">
        <v>15</v>
      </c>
      <c r="B40" s="82"/>
      <c r="C40" s="82"/>
      <c r="D40" s="82"/>
      <c r="E40" s="82"/>
      <c r="F40" s="82"/>
      <c r="G40" s="82"/>
      <c r="H40" s="82"/>
      <c r="I40" s="82"/>
    </row>
  </sheetData>
  <sheetProtection selectLockedCells="1" selectUnlockedCells="1"/>
  <mergeCells count="45">
    <mergeCell ref="F31:G31"/>
    <mergeCell ref="F32:G32"/>
    <mergeCell ref="F33:G33"/>
    <mergeCell ref="L37:M38"/>
    <mergeCell ref="A1:I1"/>
    <mergeCell ref="A2:I2"/>
    <mergeCell ref="A3:I6"/>
    <mergeCell ref="A7:I7"/>
    <mergeCell ref="A8:D8"/>
    <mergeCell ref="E8:I8"/>
    <mergeCell ref="A9:D9"/>
    <mergeCell ref="E9:I9"/>
    <mergeCell ref="A35:H35"/>
    <mergeCell ref="A10:D10"/>
    <mergeCell ref="E10:I10"/>
    <mergeCell ref="A11:D11"/>
    <mergeCell ref="E11:I11"/>
    <mergeCell ref="A12:B12"/>
    <mergeCell ref="A13:A15"/>
    <mergeCell ref="A16:A18"/>
    <mergeCell ref="A19:A21"/>
    <mergeCell ref="A22:A24"/>
    <mergeCell ref="A25:A27"/>
    <mergeCell ref="A28:C28"/>
    <mergeCell ref="F28:H28"/>
    <mergeCell ref="A29:C29"/>
    <mergeCell ref="H29:I29"/>
    <mergeCell ref="F29:G29"/>
    <mergeCell ref="A30:C30"/>
    <mergeCell ref="A31:C31"/>
    <mergeCell ref="A32:C32"/>
    <mergeCell ref="H30:I30"/>
    <mergeCell ref="H31:I31"/>
    <mergeCell ref="H32:I32"/>
    <mergeCell ref="F30:G30"/>
    <mergeCell ref="A38:I38"/>
    <mergeCell ref="A40:I40"/>
    <mergeCell ref="A33:C33"/>
    <mergeCell ref="A34:C34"/>
    <mergeCell ref="A36:H36"/>
    <mergeCell ref="A37:H37"/>
    <mergeCell ref="A39:I39"/>
    <mergeCell ref="F34:G34"/>
    <mergeCell ref="H33:I33"/>
    <mergeCell ref="H34:I34"/>
  </mergeCells>
  <dataValidations count="2">
    <dataValidation type="list" allowBlank="1" showInputMessage="1" showErrorMessage="1" sqref="I13:I27 F30:I34">
      <formula1>"OUI,NON"</formula1>
    </dataValidation>
    <dataValidation type="list" allowBlank="1" showInputMessage="1" showErrorMessage="1" sqref="H13:H27">
      <formula1>"H/D10,H/D12,H/D14"</formula1>
    </dataValidation>
  </dataValidations>
  <printOptions horizontalCentered="1"/>
  <pageMargins left="0.19652777777777777" right="0.19652777777777777" top="0.25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CAPBERN</dc:creator>
  <cp:keywords/>
  <dc:description/>
  <cp:lastModifiedBy>BALP Fabrice SCH</cp:lastModifiedBy>
  <cp:lastPrinted>2017-04-14T08:55:08Z</cp:lastPrinted>
  <dcterms:created xsi:type="dcterms:W3CDTF">2014-07-08T20:15:40Z</dcterms:created>
  <dcterms:modified xsi:type="dcterms:W3CDTF">2017-04-19T15:22:07Z</dcterms:modified>
  <cp:category/>
  <cp:version/>
  <cp:contentType/>
  <cp:contentStatus/>
</cp:coreProperties>
</file>